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60" windowHeight="8460" tabRatio="742" activeTab="0"/>
  </bookViews>
  <sheets>
    <sheet name="AFISAJ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<sst xmlns="http://schemas.openxmlformats.org/spreadsheetml/2006/main" count="23" uniqueCount="21">
  <si>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 xml:space="preserve">    A. Evaluarea capacităţii resurselor tehnice </t>
  </si>
  <si>
    <t xml:space="preserve">    B. Evaluarea resurselor umane </t>
  </si>
  <si>
    <t>Numar de puncte obtinute</t>
  </si>
  <si>
    <t>Suma aferenta</t>
  </si>
  <si>
    <t>SPITAL JUDETEAN ZALAU</t>
  </si>
  <si>
    <t>SALVOSAN CIOBANCA ZALAU</t>
  </si>
  <si>
    <t>FUNDATIA ACASA      ZALAU</t>
  </si>
  <si>
    <t>SPITAL OR.PROF DR.PUSCAS IOAN SIMLEU SILVANIEI</t>
  </si>
  <si>
    <t>TOTAL</t>
  </si>
  <si>
    <t>SUMA OBTINUTA CF.NORMELOR</t>
  </si>
  <si>
    <t xml:space="preserve">PUNCTAJE OBTINUTE IN URMA EVALUARII FURNIZORILOR DE SERVICII MEDICALE DE REABILITARE MEDICALA IN AMBULATORIU </t>
  </si>
  <si>
    <t>LEI</t>
  </si>
  <si>
    <t>NR.CRT</t>
  </si>
  <si>
    <t>NUME FURNIZOR</t>
  </si>
  <si>
    <t>CAS SALAJ</t>
  </si>
  <si>
    <t>APRILIE - DECEMBRIE 2017</t>
  </si>
  <si>
    <t>VALOARE PUNCT - 162.92</t>
  </si>
  <si>
    <t>VALOARE PUNCT -  311.35</t>
  </si>
  <si>
    <t>Buget aprilie-decembrie 2017    =  318.000 lei</t>
  </si>
  <si>
    <t>Criterii: Resurse tehnice 40%  = 127.200 lei</t>
  </si>
  <si>
    <t xml:space="preserve">            Resurse umane 60%   = 190.800 lei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</si>
</sst>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#,##0.000"/>
    <numFmt numFmtId="192" formatCode="#,##0.0000"/>
    <numFmt numFmtId="193" formatCode="#,##0.00000"/>
    <numFmt numFmtId="19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2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0" fillId="0" borderId="5" xfId="0" applyBorder="1" applyAlignment="1">
      <alignment/>
    </xf>
    <xf numFmtId="0" fontId="1" fillId="0" borderId="17" xfId="0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4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4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104775</xdr:rowOff>
    </xdr:from>
    <xdr:to>
      <xdr:col>7</xdr:col>
      <xdr:colOff>38100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4775"/>
          <a:ext cx="7229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H26"/>
  <sheetViews>
    <sheetView tabSelected="1" workbookViewId="0" topLeftCell="A4">
      <selection activeCell="G16" sqref="G16"/>
    </sheetView>
  </sheetViews>
  <sheetFormatPr defaultColWidth="9.140625" defaultRowHeight="12.75"/>
  <cols>
    <col min="3" max="3" width="42.28125" style="0" customWidth="1"/>
    <col min="4" max="4" width="14.57421875" style="0" customWidth="1"/>
    <col min="5" max="5" width="18.57421875" style="0" customWidth="1"/>
    <col min="6" max="6" width="14.57421875" style="0" customWidth="1"/>
    <col min="7" max="7" width="15.00390625" style="0" customWidth="1"/>
    <col min="8" max="8" width="13.421875" style="0" customWidth="1"/>
  </cols>
  <sheetData>
    <row r="9" ht="12.75">
      <c r="C9" s="12" t="s">
        <v>10</v>
      </c>
    </row>
    <row r="10" ht="12.75">
      <c r="C10" t="s">
        <v>15</v>
      </c>
    </row>
    <row r="12" ht="12.75">
      <c r="C12" t="s">
        <v>18</v>
      </c>
    </row>
    <row r="14" ht="13.5" thickBot="1">
      <c r="H14" s="15" t="s">
        <v>11</v>
      </c>
    </row>
    <row r="15" spans="2:8" ht="36.75" customHeight="1" thickBot="1">
      <c r="B15" s="33" t="s">
        <v>12</v>
      </c>
      <c r="C15" s="35" t="s">
        <v>13</v>
      </c>
      <c r="D15" s="37" t="s">
        <v>0</v>
      </c>
      <c r="E15" s="38"/>
      <c r="F15" s="37" t="s">
        <v>1</v>
      </c>
      <c r="G15" s="39"/>
      <c r="H15" s="28" t="s">
        <v>9</v>
      </c>
    </row>
    <row r="16" spans="2:8" ht="22.5">
      <c r="B16" s="34"/>
      <c r="C16" s="36"/>
      <c r="D16" s="16" t="s">
        <v>2</v>
      </c>
      <c r="E16" s="17" t="s">
        <v>3</v>
      </c>
      <c r="F16" s="16" t="s">
        <v>2</v>
      </c>
      <c r="G16" s="18" t="s">
        <v>3</v>
      </c>
      <c r="H16" s="29"/>
    </row>
    <row r="17" spans="2:8" ht="13.5" thickBot="1">
      <c r="B17" s="34"/>
      <c r="C17" s="36"/>
      <c r="D17" s="30" t="s">
        <v>16</v>
      </c>
      <c r="E17" s="31"/>
      <c r="F17" s="30" t="s">
        <v>17</v>
      </c>
      <c r="G17" s="32"/>
      <c r="H17" s="29"/>
    </row>
    <row r="18" spans="2:8" ht="29.25" customHeight="1" thickBot="1">
      <c r="B18" s="13">
        <v>1</v>
      </c>
      <c r="C18" s="19" t="s">
        <v>4</v>
      </c>
      <c r="D18" s="10">
        <v>126.25</v>
      </c>
      <c r="E18" s="6">
        <f>SUM(D18*162.92)</f>
        <v>20568.649999999998</v>
      </c>
      <c r="F18" s="2">
        <v>160.28</v>
      </c>
      <c r="G18" s="6">
        <f>SUM(F18*311.35)</f>
        <v>49903.17800000001</v>
      </c>
      <c r="H18" s="7">
        <f>SUM(E18+G18)</f>
        <v>70471.82800000001</v>
      </c>
    </row>
    <row r="19" spans="2:8" ht="29.25" customHeight="1" thickBot="1">
      <c r="B19" s="13">
        <v>2</v>
      </c>
      <c r="C19" s="20" t="s">
        <v>7</v>
      </c>
      <c r="D19" s="4">
        <v>130</v>
      </c>
      <c r="E19" s="6">
        <f>SUM(D19*162.92)</f>
        <v>21179.6</v>
      </c>
      <c r="F19" s="1">
        <v>80.86</v>
      </c>
      <c r="G19" s="6">
        <f>SUM(F19*311.35)</f>
        <v>25175.761000000002</v>
      </c>
      <c r="H19" s="8">
        <f>SUM(E19+G19)</f>
        <v>46355.361000000004</v>
      </c>
    </row>
    <row r="20" spans="2:8" ht="29.25" customHeight="1" thickBot="1">
      <c r="B20" s="13">
        <v>3</v>
      </c>
      <c r="C20" s="21" t="s">
        <v>5</v>
      </c>
      <c r="D20" s="4">
        <v>198</v>
      </c>
      <c r="E20" s="6">
        <f>SUM(D20*162.92)</f>
        <v>32258.159999999996</v>
      </c>
      <c r="F20" s="1">
        <v>201.98</v>
      </c>
      <c r="G20" s="6">
        <f>SUM(F20*311.35)</f>
        <v>62886.473</v>
      </c>
      <c r="H20" s="8">
        <f>SUM(E20+G20)</f>
        <v>95144.633</v>
      </c>
    </row>
    <row r="21" spans="2:8" ht="29.25" customHeight="1" thickBot="1">
      <c r="B21" s="14">
        <v>4</v>
      </c>
      <c r="C21" s="22" t="s">
        <v>6</v>
      </c>
      <c r="D21" s="5">
        <v>326.5</v>
      </c>
      <c r="E21" s="6">
        <f>SUM(D21*162.92)</f>
        <v>53193.38</v>
      </c>
      <c r="F21" s="3">
        <v>169.69</v>
      </c>
      <c r="G21" s="6">
        <f>SUM(F21*311.35)</f>
        <v>52832.9815</v>
      </c>
      <c r="H21" s="9">
        <f>SUM(E21+G21)</f>
        <v>106026.3615</v>
      </c>
    </row>
    <row r="22" spans="2:8" ht="23.25" customHeight="1" thickBot="1">
      <c r="B22" s="23"/>
      <c r="C22" s="24" t="s">
        <v>8</v>
      </c>
      <c r="D22" s="25">
        <f>SUM(D18:D21)</f>
        <v>780.75</v>
      </c>
      <c r="E22" s="26">
        <f>SUM(E18+E19+E20+E21)</f>
        <v>127199.79000000001</v>
      </c>
      <c r="F22" s="25">
        <f>SUM(F18:F21)</f>
        <v>612.81</v>
      </c>
      <c r="G22" s="27">
        <f>SUM(G18:G21)</f>
        <v>190798.3935</v>
      </c>
      <c r="H22" s="11">
        <f>SUM(H18:H21)</f>
        <v>317998.18350000004</v>
      </c>
    </row>
    <row r="24" ht="12.75">
      <c r="C24" t="s">
        <v>19</v>
      </c>
    </row>
    <row r="25" ht="12.75">
      <c r="C25" t="s">
        <v>20</v>
      </c>
    </row>
    <row r="26" ht="12.75">
      <c r="F26" s="12" t="s">
        <v>14</v>
      </c>
    </row>
  </sheetData>
  <mergeCells count="7">
    <mergeCell ref="H15:H17"/>
    <mergeCell ref="D17:E17"/>
    <mergeCell ref="F17:G17"/>
    <mergeCell ref="B15:B17"/>
    <mergeCell ref="C15:C17"/>
    <mergeCell ref="D15:E15"/>
    <mergeCell ref="F15:G15"/>
  </mergeCells>
  <printOptions/>
  <pageMargins left="0" right="0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Roxanab</dc:creator>
  <cp:keywords/>
  <dc:description/>
  <cp:lastModifiedBy>User</cp:lastModifiedBy>
  <cp:lastPrinted>2017-03-31T07:23:31Z</cp:lastPrinted>
  <dcterms:created xsi:type="dcterms:W3CDTF">2008-03-28T09:43:25Z</dcterms:created>
  <dcterms:modified xsi:type="dcterms:W3CDTF">2017-03-31T08:28:42Z</dcterms:modified>
  <cp:category/>
  <cp:version/>
  <cp:contentType/>
  <cp:contentStatus/>
</cp:coreProperties>
</file>